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3 女" sheetId="14" r:id="rId1"/>
  </sheets>
  <definedNames>
    <definedName name="_xlnm._FilterDatabase" localSheetId="0" hidden="1">'1-03 女'!$A$2:$L$12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<sst xmlns="http://schemas.openxmlformats.org/spreadsheetml/2006/main" count="27" uniqueCount="15">
  <si>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</si>
  <si>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</si>
  <si>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</si>
  <si>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</si>
  <si>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</si>
  <si>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</si>
  <si>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</si>
  <si>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</si>
  <si>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</si>
  <si>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</si>
  <si>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</si>
  <si>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</si>
  <si>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女</t>
  </si>
  <si>
    <t>1-03</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</si>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</sst>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M7" sqref="M7"/>
    </sheetView>
  </sheetViews>
  <sheetFormatPr defaultColWidth="9" defaultRowHeight="13.5"/>
  <cols>
    <col min="1" max="1" width="5.25" style="4" customWidth="1"/>
    <col min="2" max="2" width="15.125" style="4" customWidth="1"/>
    <col min="3" max="3" width="7.25" style="4" customWidth="1"/>
    <col min="4" max="4" width="9.5" style="4" customWidth="1"/>
    <col min="5" max="5" width="13.5" style="4" customWidth="1"/>
    <col min="6" max="6" width="15.25" style="4" customWidth="1"/>
    <col min="7" max="7" width="12.75" style="4" customWidth="1"/>
    <col min="8" max="10" width="15.25" style="4" customWidth="1"/>
    <col min="11" max="11" width="12.875" style="1" customWidth="1"/>
    <col min="12" max="16384" width="9" style="4"/>
  </cols>
  <sheetData>
    <row r="1" s="1" customFormat="1" ht="42" customHeight="1" spans="1:11">
      <c r="A1" s="5" t="s">
        <v>0</v>
      </c>
      <c r="B1" s="5"/>
      <c r="C1" s="5"/>
      <c r="D1" s="5"/>
      <c r="E1" s="5"/>
      <c r="F1" s="5"/>
      <c r="G1" s="5"/>
      <c r="H1" s="5"/>
      <c r="I1" s="5"/>
      <c r="J1" s="5"/>
      <c r="K1" s="5"/>
    </row>
    <row r="2" s="2" customFormat="1" ht="34" customHeight="1" spans="1:11">
      <c r="A2" s="6" t="s">
        <v>1</v>
      </c>
      <c r="B2" s="6" t="s">
        <v>2</v>
      </c>
      <c r="C2" s="7" t="s">
        <v>3</v>
      </c>
      <c r="D2" s="7" t="s">
        <v>4</v>
      </c>
      <c r="E2" s="7" t="s">
        <v>5</v>
      </c>
      <c r="F2" s="7" t="s">
        <v>6</v>
      </c>
      <c r="G2" s="7" t="s">
        <v>7</v>
      </c>
      <c r="H2" s="7" t="s">
        <v>8</v>
      </c>
      <c r="I2" s="7" t="s">
        <v>9</v>
      </c>
      <c r="J2" s="7" t="s">
        <v>10</v>
      </c>
      <c r="K2" s="7" t="s">
        <v>11</v>
      </c>
    </row>
    <row r="3" s="3" customFormat="1" ht="25" customHeight="1" spans="1:12">
      <c r="A3" s="8">
        <v>1</v>
      </c>
      <c r="B3" s="8">
        <v>61040001051</v>
      </c>
      <c r="C3" s="9" t="s">
        <v>12</v>
      </c>
      <c r="D3" s="9" t="s">
        <v>13</v>
      </c>
      <c r="E3" s="9">
        <v>60</v>
      </c>
      <c r="F3" s="9">
        <f t="shared" ref="F3:F8" si="0">E3*0.6</f>
        <v>36</v>
      </c>
      <c r="G3" s="9">
        <v>80.8</v>
      </c>
      <c r="H3" s="9">
        <f t="shared" ref="H3:H8" si="1">G3*0.4</f>
        <v>32.32</v>
      </c>
      <c r="I3" s="9">
        <f t="shared" ref="I3:I8" si="2">F3+H3</f>
        <v>68.32</v>
      </c>
      <c r="J3" s="9" t="s">
        <v>14</v>
      </c>
      <c r="K3" s="11"/>
      <c r="L3" s="12"/>
    </row>
    <row r="4" s="3" customFormat="1" ht="25" customHeight="1" spans="1:12">
      <c r="A4" s="8">
        <v>2</v>
      </c>
      <c r="B4" s="8">
        <v>61040001049</v>
      </c>
      <c r="C4" s="8" t="s">
        <v>12</v>
      </c>
      <c r="D4" s="8" t="s">
        <v>13</v>
      </c>
      <c r="E4" s="9">
        <v>55</v>
      </c>
      <c r="F4" s="9">
        <f t="shared" si="0"/>
        <v>33</v>
      </c>
      <c r="G4" s="9">
        <v>82.2</v>
      </c>
      <c r="H4" s="9">
        <f t="shared" si="1"/>
        <v>32.88</v>
      </c>
      <c r="I4" s="9">
        <f t="shared" si="2"/>
        <v>65.88</v>
      </c>
      <c r="J4" s="9" t="s">
        <v>14</v>
      </c>
      <c r="K4" s="11"/>
      <c r="L4" s="12"/>
    </row>
    <row r="5" s="1" customFormat="1" ht="25" customHeight="1" spans="1:11">
      <c r="A5" s="8">
        <v>3</v>
      </c>
      <c r="B5" s="8">
        <v>61040001069</v>
      </c>
      <c r="C5" s="9" t="s">
        <v>12</v>
      </c>
      <c r="D5" s="9" t="s">
        <v>13</v>
      </c>
      <c r="E5" s="9">
        <v>56</v>
      </c>
      <c r="F5" s="9">
        <f t="shared" si="0"/>
        <v>33.6</v>
      </c>
      <c r="G5" s="9">
        <v>80.4</v>
      </c>
      <c r="H5" s="9">
        <f t="shared" si="1"/>
        <v>32.16</v>
      </c>
      <c r="I5" s="9">
        <f t="shared" si="2"/>
        <v>65.76</v>
      </c>
      <c r="J5" s="9" t="s">
        <v>14</v>
      </c>
      <c r="K5" s="11"/>
    </row>
    <row r="6" s="1" customFormat="1" ht="25" customHeight="1" spans="1:11">
      <c r="A6" s="8">
        <v>4</v>
      </c>
      <c r="B6" s="8">
        <v>61040001055</v>
      </c>
      <c r="C6" s="8" t="s">
        <v>12</v>
      </c>
      <c r="D6" s="8" t="s">
        <v>13</v>
      </c>
      <c r="E6" s="8">
        <v>56</v>
      </c>
      <c r="F6" s="9">
        <f t="shared" si="0"/>
        <v>33.6</v>
      </c>
      <c r="G6" s="9">
        <v>75.4</v>
      </c>
      <c r="H6" s="9">
        <f t="shared" si="1"/>
        <v>30.16</v>
      </c>
      <c r="I6" s="9">
        <f t="shared" si="2"/>
        <v>63.76</v>
      </c>
      <c r="J6" s="8"/>
      <c r="K6" s="11"/>
    </row>
    <row r="7" s="1" customFormat="1" ht="25" customHeight="1" spans="1:11">
      <c r="A7" s="8">
        <v>5</v>
      </c>
      <c r="B7" s="8">
        <v>61040001065</v>
      </c>
      <c r="C7" s="9" t="s">
        <v>12</v>
      </c>
      <c r="D7" s="9" t="s">
        <v>13</v>
      </c>
      <c r="E7" s="9">
        <v>53</v>
      </c>
      <c r="F7" s="9">
        <f t="shared" si="0"/>
        <v>31.8</v>
      </c>
      <c r="G7" s="9">
        <v>75.6</v>
      </c>
      <c r="H7" s="9">
        <f t="shared" si="1"/>
        <v>30.24</v>
      </c>
      <c r="I7" s="9">
        <f t="shared" si="2"/>
        <v>62.04</v>
      </c>
      <c r="J7" s="9"/>
      <c r="K7" s="11"/>
    </row>
    <row r="8" s="1" customFormat="1" ht="25" customHeight="1" spans="1:11">
      <c r="A8" s="8">
        <v>6</v>
      </c>
      <c r="B8" s="8">
        <v>61040001061</v>
      </c>
      <c r="C8" s="9" t="s">
        <v>12</v>
      </c>
      <c r="D8" s="9" t="s">
        <v>13</v>
      </c>
      <c r="E8" s="9">
        <v>51</v>
      </c>
      <c r="F8" s="9">
        <f t="shared" si="0"/>
        <v>30.6</v>
      </c>
      <c r="G8" s="9">
        <v>73</v>
      </c>
      <c r="H8" s="9">
        <f t="shared" si="1"/>
        <v>29.2</v>
      </c>
      <c r="I8" s="9">
        <f t="shared" si="2"/>
        <v>59.8</v>
      </c>
      <c r="J8" s="9"/>
      <c r="K8" s="11"/>
    </row>
    <row r="9" ht="39" customHeight="1" spans="1:11">
      <c r="A9" s="10"/>
      <c r="B9" s="10"/>
      <c r="C9" s="10"/>
      <c r="D9" s="10"/>
      <c r="E9" s="10"/>
      <c r="F9" s="10"/>
      <c r="G9" s="10"/>
      <c r="H9" s="10"/>
      <c r="I9" s="10"/>
      <c r="J9" s="10"/>
      <c r="K9" s="13"/>
    </row>
    <row r="10" spans="1:11">
      <c r="A10" s="10"/>
      <c r="B10" s="10"/>
      <c r="C10" s="10"/>
      <c r="D10" s="10"/>
      <c r="E10" s="10"/>
      <c r="F10" s="10"/>
      <c r="G10" s="10"/>
      <c r="H10" s="10"/>
      <c r="I10" s="10"/>
      <c r="J10" s="10"/>
      <c r="K10" s="13"/>
    </row>
    <row r="11" spans="1:11">
      <c r="A11" s="10"/>
      <c r="B11" s="10"/>
      <c r="C11" s="10"/>
      <c r="D11" s="10"/>
      <c r="E11" s="10"/>
      <c r="F11" s="10"/>
      <c r="G11" s="10"/>
      <c r="H11" s="10"/>
      <c r="I11" s="10"/>
      <c r="J11" s="10"/>
      <c r="K11" s="13"/>
    </row>
  </sheetData>
  <autoFilter ref="A2:L12">
    <extLst/>
  </autoFilter>
  <sortState ref="A3:R8">
    <sortCondition ref="I3" descending="1"/>
  </sortState>
  <mergeCells count="2">
    <mergeCell ref="A1:K1"/>
    <mergeCell ref="A9:K11"/>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1-03 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2024-08-08T08:42:49Z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